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Sheet1!$A$3:$M$62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<sst xmlns="http://schemas.openxmlformats.org/spreadsheetml/2006/main" count="314" uniqueCount="143">
  <si>
    <t>附件一</t>
  </si>
  <si>
    <t>昌吉学院2020年公开招聘编制内工作人员非教师岗位成绩名册</t>
  </si>
  <si>
    <t>序号</t>
  </si>
  <si>
    <t>姓名</t>
  </si>
  <si>
    <t>性别</t>
  </si>
  <si>
    <t>岗位代码</t>
  </si>
  <si>
    <t>资格审查序号</t>
  </si>
  <si>
    <t>笔试成绩</t>
  </si>
  <si>
    <t>笔试折合成绩</t>
  </si>
  <si>
    <t>面试成绩</t>
  </si>
  <si>
    <t>面试折合成绩</t>
  </si>
  <si>
    <t>综合成绩</t>
  </si>
  <si>
    <t>排名</t>
  </si>
  <si>
    <t>是否进入体检</t>
  </si>
  <si>
    <t>备注</t>
  </si>
  <si>
    <t>1</t>
  </si>
  <si>
    <t>王春芳</t>
  </si>
  <si>
    <t>女</t>
  </si>
  <si>
    <t>1001</t>
  </si>
  <si>
    <t>是</t>
  </si>
  <si>
    <t>2</t>
  </si>
  <si>
    <t>姬子贻</t>
  </si>
  <si>
    <t>否</t>
  </si>
  <si>
    <t>放弃面试</t>
  </si>
  <si>
    <t>3</t>
  </si>
  <si>
    <t>脱万松</t>
  </si>
  <si>
    <t>男</t>
  </si>
  <si>
    <t>1002</t>
  </si>
  <si>
    <t>4</t>
  </si>
  <si>
    <t>李静明</t>
  </si>
  <si>
    <t>5</t>
  </si>
  <si>
    <t>岳海燕</t>
  </si>
  <si>
    <t>1003</t>
  </si>
  <si>
    <t>6</t>
  </si>
  <si>
    <t>马海龙</t>
  </si>
  <si>
    <t>7</t>
  </si>
  <si>
    <t>张丽</t>
  </si>
  <si>
    <t>8</t>
  </si>
  <si>
    <t>王媛</t>
  </si>
  <si>
    <t>1004</t>
  </si>
  <si>
    <t>9</t>
  </si>
  <si>
    <t>于林娟</t>
  </si>
  <si>
    <t>10</t>
  </si>
  <si>
    <t>杨迪</t>
  </si>
  <si>
    <t>11</t>
  </si>
  <si>
    <t>张若玉</t>
  </si>
  <si>
    <t>1005</t>
  </si>
  <si>
    <t>12</t>
  </si>
  <si>
    <t>于净</t>
  </si>
  <si>
    <t>13</t>
  </si>
  <si>
    <t>乔丽·卡斯夫汗</t>
  </si>
  <si>
    <t>14</t>
  </si>
  <si>
    <t>赵彩虹</t>
  </si>
  <si>
    <t>15</t>
  </si>
  <si>
    <t>刘亚男</t>
  </si>
  <si>
    <t>16</t>
  </si>
  <si>
    <t>王艺曼</t>
  </si>
  <si>
    <t>17</t>
  </si>
  <si>
    <t>潘红宇</t>
  </si>
  <si>
    <t>18</t>
  </si>
  <si>
    <t>古丽孜亚·艾布列孜</t>
  </si>
  <si>
    <t>19</t>
  </si>
  <si>
    <t>王瑞</t>
  </si>
  <si>
    <t>20</t>
  </si>
  <si>
    <t>马得草</t>
  </si>
  <si>
    <t>21</t>
  </si>
  <si>
    <t>杨洁</t>
  </si>
  <si>
    <t>22</t>
  </si>
  <si>
    <t>李梅</t>
  </si>
  <si>
    <t>23</t>
  </si>
  <si>
    <t>孙中芳</t>
  </si>
  <si>
    <t>24</t>
  </si>
  <si>
    <t>牛晓慧</t>
  </si>
  <si>
    <t>25</t>
  </si>
  <si>
    <t>李书庆</t>
  </si>
  <si>
    <t>26</t>
  </si>
  <si>
    <t>李志伟</t>
  </si>
  <si>
    <t>27</t>
  </si>
  <si>
    <t>阿力木江·依民尼牙孜</t>
  </si>
  <si>
    <t>28</t>
  </si>
  <si>
    <t>刘晓静</t>
  </si>
  <si>
    <t>29</t>
  </si>
  <si>
    <t>李昭</t>
  </si>
  <si>
    <t>30</t>
  </si>
  <si>
    <t>加吾哈尔·波拉提</t>
  </si>
  <si>
    <t>31</t>
  </si>
  <si>
    <t>谢颖</t>
  </si>
  <si>
    <t>32</t>
  </si>
  <si>
    <t>松哈尔</t>
  </si>
  <si>
    <t>33</t>
  </si>
  <si>
    <t>艾克拜尔江·艾尼瓦尔</t>
  </si>
  <si>
    <t>34</t>
  </si>
  <si>
    <t>陈萍</t>
  </si>
  <si>
    <t>35</t>
  </si>
  <si>
    <t>祁一鸣</t>
  </si>
  <si>
    <t>36</t>
  </si>
  <si>
    <t>闫雯雯</t>
  </si>
  <si>
    <t>37</t>
  </si>
  <si>
    <t>远宁</t>
  </si>
  <si>
    <t>38</t>
  </si>
  <si>
    <t>张咪</t>
  </si>
  <si>
    <t>39</t>
  </si>
  <si>
    <t>安婷婷</t>
  </si>
  <si>
    <t>40</t>
  </si>
  <si>
    <t>甘露</t>
  </si>
  <si>
    <t>41</t>
  </si>
  <si>
    <t>朱雪婷</t>
  </si>
  <si>
    <t>42</t>
  </si>
  <si>
    <t>郝有菲</t>
  </si>
  <si>
    <t>43</t>
  </si>
  <si>
    <t>蔡珍珍</t>
  </si>
  <si>
    <t>44</t>
  </si>
  <si>
    <t>吴一凡</t>
  </si>
  <si>
    <t>45</t>
  </si>
  <si>
    <t>佘娇娇</t>
  </si>
  <si>
    <t>46</t>
  </si>
  <si>
    <t>刘梦</t>
  </si>
  <si>
    <t>47</t>
  </si>
  <si>
    <t>杨娇</t>
  </si>
  <si>
    <t>48</t>
  </si>
  <si>
    <t>王慧</t>
  </si>
  <si>
    <t>49</t>
  </si>
  <si>
    <t>何建功</t>
  </si>
  <si>
    <t>50</t>
  </si>
  <si>
    <t>季冬娅</t>
  </si>
  <si>
    <t>51</t>
  </si>
  <si>
    <t>齐敏</t>
  </si>
  <si>
    <t>52</t>
  </si>
  <si>
    <t>巴·哥尔拉</t>
  </si>
  <si>
    <t>53</t>
  </si>
  <si>
    <t>陈亚茹</t>
  </si>
  <si>
    <t>54</t>
  </si>
  <si>
    <t>石婧</t>
  </si>
  <si>
    <t>55</t>
  </si>
  <si>
    <t>荆海全</t>
  </si>
  <si>
    <t>56</t>
  </si>
  <si>
    <t>阿里木江·艾合买提</t>
  </si>
  <si>
    <t>57</t>
  </si>
  <si>
    <t>李瑞鹏</t>
  </si>
  <si>
    <t>58</t>
  </si>
  <si>
    <t>刘欢欢</t>
  </si>
  <si>
    <t>59</t>
  </si>
  <si>
    <t>王子亮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</si>
</sst>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9"/>
      <name val="楷体_GB2312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justify" vertical="center" wrapText="1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tabSelected="1" workbookViewId="0">
      <selection activeCell="R26" sqref="R26"/>
    </sheetView>
  </sheetViews>
  <sheetFormatPr defaultColWidth="9" defaultRowHeight="14.4"/>
  <cols>
    <col min="1" max="1" width="5.88888888888889" style="1" customWidth="1"/>
    <col min="2" max="2" width="13.5555555555556" style="2" customWidth="1"/>
    <col min="3" max="3" width="7.44444444444444" style="1" customWidth="1"/>
    <col min="4" max="4" width="5.83333333333333" style="1" customWidth="1"/>
    <col min="5" max="5" width="8.88888888888889" style="1" customWidth="1"/>
    <col min="6" max="6" width="6" style="2" customWidth="1"/>
    <col min="7" max="7" width="8.33333333333333" style="3" customWidth="1"/>
    <col min="8" max="8" width="5.88888888888889" customWidth="1"/>
    <col min="9" max="9" width="7.67592592592593" customWidth="1"/>
    <col min="10" max="10" width="6.11111111111111" customWidth="1"/>
    <col min="11" max="11" width="6.11111111111111" style="4" customWidth="1"/>
    <col min="12" max="12" width="7.2962962962963" customWidth="1"/>
  </cols>
  <sheetData>
    <row r="1" ht="31" customHeight="1" spans="1:2">
      <c r="A1" s="5" t="s">
        <v>0</v>
      </c>
      <c r="B1" s="5"/>
    </row>
    <row r="2" ht="52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1"/>
      <c r="L2" s="6"/>
      <c r="M2" s="6"/>
    </row>
    <row r="3" ht="40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2" t="s">
        <v>12</v>
      </c>
      <c r="L3" s="8" t="s">
        <v>13</v>
      </c>
      <c r="M3" s="8" t="s">
        <v>14</v>
      </c>
    </row>
    <row r="4" ht="24" customHeight="1" spans="1:13">
      <c r="A4" s="9" t="s">
        <v>15</v>
      </c>
      <c r="B4" s="9" t="s">
        <v>16</v>
      </c>
      <c r="C4" s="9" t="s">
        <v>17</v>
      </c>
      <c r="D4" s="9" t="s">
        <v>18</v>
      </c>
      <c r="E4" s="9">
        <v>100102</v>
      </c>
      <c r="F4" s="10">
        <v>80</v>
      </c>
      <c r="G4" s="10">
        <f>F4*0.5</f>
        <v>40</v>
      </c>
      <c r="H4" s="10">
        <v>84.6</v>
      </c>
      <c r="I4" s="10">
        <f>H4*0.5</f>
        <v>42.3</v>
      </c>
      <c r="J4" s="10">
        <f t="shared" ref="J4:J62" si="0">I4+G4</f>
        <v>82.3</v>
      </c>
      <c r="K4" s="13">
        <f>RANK(J4,$J$4:$J$5)</f>
        <v>1</v>
      </c>
      <c r="L4" s="10" t="s">
        <v>19</v>
      </c>
      <c r="M4" s="10"/>
    </row>
    <row r="5" ht="24" customHeight="1" spans="1:13">
      <c r="A5" s="9" t="s">
        <v>20</v>
      </c>
      <c r="B5" s="9" t="s">
        <v>21</v>
      </c>
      <c r="C5" s="9" t="s">
        <v>17</v>
      </c>
      <c r="D5" s="9" t="s">
        <v>18</v>
      </c>
      <c r="E5" s="9">
        <v>100101</v>
      </c>
      <c r="F5" s="10">
        <v>82</v>
      </c>
      <c r="G5" s="10">
        <f>F5*0.5</f>
        <v>41</v>
      </c>
      <c r="H5" s="10">
        <v>0</v>
      </c>
      <c r="I5" s="10">
        <f>H5*0.5</f>
        <v>0</v>
      </c>
      <c r="J5" s="10">
        <f t="shared" si="0"/>
        <v>41</v>
      </c>
      <c r="K5" s="13">
        <f>RANK(J5,$J$4:$J$5)</f>
        <v>2</v>
      </c>
      <c r="L5" s="10" t="s">
        <v>22</v>
      </c>
      <c r="M5" s="10" t="s">
        <v>23</v>
      </c>
    </row>
    <row r="6" ht="24" customHeight="1" spans="1:13">
      <c r="A6" s="9" t="s">
        <v>24</v>
      </c>
      <c r="B6" s="9" t="s">
        <v>25</v>
      </c>
      <c r="C6" s="9" t="s">
        <v>26</v>
      </c>
      <c r="D6" s="9" t="s">
        <v>27</v>
      </c>
      <c r="E6" s="9">
        <v>100201</v>
      </c>
      <c r="F6" s="10">
        <v>85.5</v>
      </c>
      <c r="G6" s="10">
        <f t="shared" ref="G5:G13" si="1">F6*0.5</f>
        <v>42.75</v>
      </c>
      <c r="H6" s="10">
        <v>89.6</v>
      </c>
      <c r="I6" s="10">
        <f t="shared" ref="I5:I13" si="2">H6*0.5</f>
        <v>44.8</v>
      </c>
      <c r="J6" s="10">
        <f t="shared" si="0"/>
        <v>87.55</v>
      </c>
      <c r="K6" s="13">
        <f>RANK(J6,$J$6:$J$7)</f>
        <v>1</v>
      </c>
      <c r="L6" s="10" t="s">
        <v>19</v>
      </c>
      <c r="M6" s="10"/>
    </row>
    <row r="7" ht="24" customHeight="1" spans="1:13">
      <c r="A7" s="9" t="s">
        <v>28</v>
      </c>
      <c r="B7" s="9" t="s">
        <v>29</v>
      </c>
      <c r="C7" s="9" t="s">
        <v>17</v>
      </c>
      <c r="D7" s="9" t="s">
        <v>27</v>
      </c>
      <c r="E7" s="9">
        <v>100202</v>
      </c>
      <c r="F7" s="10">
        <v>74</v>
      </c>
      <c r="G7" s="10">
        <f t="shared" si="1"/>
        <v>37</v>
      </c>
      <c r="H7" s="10">
        <v>88.2</v>
      </c>
      <c r="I7" s="10">
        <f t="shared" si="2"/>
        <v>44.1</v>
      </c>
      <c r="J7" s="10">
        <f t="shared" si="0"/>
        <v>81.1</v>
      </c>
      <c r="K7" s="13">
        <f>RANK(J7,$J$6:$J$7)</f>
        <v>2</v>
      </c>
      <c r="L7" s="10" t="s">
        <v>22</v>
      </c>
      <c r="M7" s="10"/>
    </row>
    <row r="8" ht="24" customHeight="1" spans="1:13">
      <c r="A8" s="9" t="s">
        <v>30</v>
      </c>
      <c r="B8" s="9" t="s">
        <v>31</v>
      </c>
      <c r="C8" s="9" t="s">
        <v>17</v>
      </c>
      <c r="D8" s="9" t="s">
        <v>32</v>
      </c>
      <c r="E8" s="9">
        <v>100301</v>
      </c>
      <c r="F8" s="10">
        <v>67.5</v>
      </c>
      <c r="G8" s="10">
        <f t="shared" si="1"/>
        <v>33.75</v>
      </c>
      <c r="H8" s="10">
        <v>86.8</v>
      </c>
      <c r="I8" s="10">
        <f t="shared" si="2"/>
        <v>43.4</v>
      </c>
      <c r="J8" s="10">
        <f t="shared" si="0"/>
        <v>77.15</v>
      </c>
      <c r="K8" s="13">
        <f>RANK(J8,$J$8:$J$10)</f>
        <v>1</v>
      </c>
      <c r="L8" s="10" t="s">
        <v>19</v>
      </c>
      <c r="M8" s="10"/>
    </row>
    <row r="9" ht="24" customHeight="1" spans="1:13">
      <c r="A9" s="9" t="s">
        <v>33</v>
      </c>
      <c r="B9" s="9" t="s">
        <v>34</v>
      </c>
      <c r="C9" s="9" t="s">
        <v>26</v>
      </c>
      <c r="D9" s="9" t="s">
        <v>32</v>
      </c>
      <c r="E9" s="9">
        <v>100303</v>
      </c>
      <c r="F9" s="10">
        <v>61.5</v>
      </c>
      <c r="G9" s="10">
        <f t="shared" si="1"/>
        <v>30.75</v>
      </c>
      <c r="H9" s="10">
        <v>81.2</v>
      </c>
      <c r="I9" s="10">
        <f t="shared" si="2"/>
        <v>40.6</v>
      </c>
      <c r="J9" s="10">
        <f t="shared" si="0"/>
        <v>71.35</v>
      </c>
      <c r="K9" s="13">
        <f>RANK(J9,$J$8:$J$10)</f>
        <v>2</v>
      </c>
      <c r="L9" s="10" t="s">
        <v>22</v>
      </c>
      <c r="M9" s="10"/>
    </row>
    <row r="10" ht="24" customHeight="1" spans="1:13">
      <c r="A10" s="9" t="s">
        <v>35</v>
      </c>
      <c r="B10" s="9" t="s">
        <v>36</v>
      </c>
      <c r="C10" s="9" t="s">
        <v>17</v>
      </c>
      <c r="D10" s="9" t="s">
        <v>32</v>
      </c>
      <c r="E10" s="9">
        <v>100302</v>
      </c>
      <c r="F10" s="10">
        <v>63</v>
      </c>
      <c r="G10" s="10">
        <f t="shared" si="1"/>
        <v>31.5</v>
      </c>
      <c r="H10" s="10">
        <v>67.2</v>
      </c>
      <c r="I10" s="10">
        <f t="shared" si="2"/>
        <v>33.6</v>
      </c>
      <c r="J10" s="10">
        <f t="shared" si="0"/>
        <v>65.1</v>
      </c>
      <c r="K10" s="13">
        <f>RANK(J10,$J$8:$J$10)</f>
        <v>3</v>
      </c>
      <c r="L10" s="10" t="s">
        <v>22</v>
      </c>
      <c r="M10" s="10"/>
    </row>
    <row r="11" ht="24" customHeight="1" spans="1:13">
      <c r="A11" s="9" t="s">
        <v>37</v>
      </c>
      <c r="B11" s="9" t="s">
        <v>38</v>
      </c>
      <c r="C11" s="9" t="s">
        <v>17</v>
      </c>
      <c r="D11" s="9" t="s">
        <v>39</v>
      </c>
      <c r="E11" s="9">
        <v>100403</v>
      </c>
      <c r="F11" s="10">
        <v>79.5</v>
      </c>
      <c r="G11" s="10">
        <f t="shared" si="1"/>
        <v>39.75</v>
      </c>
      <c r="H11" s="10">
        <v>85.8</v>
      </c>
      <c r="I11" s="10">
        <f t="shared" si="2"/>
        <v>42.9</v>
      </c>
      <c r="J11" s="10">
        <f t="shared" si="0"/>
        <v>82.65</v>
      </c>
      <c r="K11" s="13">
        <f>RANK(J11,$J$11:$J$13)</f>
        <v>1</v>
      </c>
      <c r="L11" s="10" t="s">
        <v>19</v>
      </c>
      <c r="M11" s="10"/>
    </row>
    <row r="12" ht="24" customHeight="1" spans="1:13">
      <c r="A12" s="9" t="s">
        <v>40</v>
      </c>
      <c r="B12" s="9" t="s">
        <v>41</v>
      </c>
      <c r="C12" s="9" t="s">
        <v>17</v>
      </c>
      <c r="D12" s="9" t="s">
        <v>39</v>
      </c>
      <c r="E12" s="9">
        <v>100402</v>
      </c>
      <c r="F12" s="10">
        <v>79.5</v>
      </c>
      <c r="G12" s="10">
        <f t="shared" si="1"/>
        <v>39.75</v>
      </c>
      <c r="H12" s="10">
        <v>84</v>
      </c>
      <c r="I12" s="10">
        <f t="shared" si="2"/>
        <v>42</v>
      </c>
      <c r="J12" s="10">
        <f t="shared" si="0"/>
        <v>81.75</v>
      </c>
      <c r="K12" s="13">
        <f>RANK(J12,$J$11:$J$13)</f>
        <v>2</v>
      </c>
      <c r="L12" s="10" t="s">
        <v>22</v>
      </c>
      <c r="M12" s="10"/>
    </row>
    <row r="13" ht="24" customHeight="1" spans="1:13">
      <c r="A13" s="9" t="s">
        <v>42</v>
      </c>
      <c r="B13" s="9" t="s">
        <v>43</v>
      </c>
      <c r="C13" s="9" t="s">
        <v>17</v>
      </c>
      <c r="D13" s="9" t="s">
        <v>39</v>
      </c>
      <c r="E13" s="9">
        <v>100401</v>
      </c>
      <c r="F13" s="10">
        <v>81.5</v>
      </c>
      <c r="G13" s="10">
        <f t="shared" si="1"/>
        <v>40.75</v>
      </c>
      <c r="H13" s="10">
        <v>79</v>
      </c>
      <c r="I13" s="10">
        <f t="shared" si="2"/>
        <v>39.5</v>
      </c>
      <c r="J13" s="10">
        <f t="shared" si="0"/>
        <v>80.25</v>
      </c>
      <c r="K13" s="13">
        <f>RANK(J13,$J$11:$J$13)</f>
        <v>3</v>
      </c>
      <c r="L13" s="10" t="s">
        <v>22</v>
      </c>
      <c r="M13" s="10"/>
    </row>
    <row r="14" ht="24" customHeight="1" spans="1:13">
      <c r="A14" s="9" t="s">
        <v>44</v>
      </c>
      <c r="B14" s="9" t="s">
        <v>45</v>
      </c>
      <c r="C14" s="9" t="s">
        <v>17</v>
      </c>
      <c r="D14" s="9" t="s">
        <v>46</v>
      </c>
      <c r="E14" s="9">
        <v>100502</v>
      </c>
      <c r="F14" s="10">
        <v>83</v>
      </c>
      <c r="G14" s="10">
        <f t="shared" ref="G14:G62" si="3">F14*0.3</f>
        <v>24.9</v>
      </c>
      <c r="H14" s="10">
        <v>88.8</v>
      </c>
      <c r="I14" s="10">
        <f t="shared" ref="I14:I62" si="4">H14*0.7</f>
        <v>62.16</v>
      </c>
      <c r="J14" s="10">
        <f t="shared" si="0"/>
        <v>87.06</v>
      </c>
      <c r="K14" s="13">
        <f t="shared" ref="K14:K62" si="5">RANK(J14,$J$14:$J$62)</f>
        <v>1</v>
      </c>
      <c r="L14" s="10" t="s">
        <v>19</v>
      </c>
      <c r="M14" s="10"/>
    </row>
    <row r="15" ht="24" customHeight="1" spans="1:13">
      <c r="A15" s="9" t="s">
        <v>47</v>
      </c>
      <c r="B15" s="9" t="s">
        <v>48</v>
      </c>
      <c r="C15" s="9" t="s">
        <v>17</v>
      </c>
      <c r="D15" s="9" t="s">
        <v>46</v>
      </c>
      <c r="E15" s="9">
        <v>100526</v>
      </c>
      <c r="F15" s="10">
        <v>82</v>
      </c>
      <c r="G15" s="10">
        <f t="shared" si="3"/>
        <v>24.6</v>
      </c>
      <c r="H15" s="10">
        <v>89.2</v>
      </c>
      <c r="I15" s="10">
        <f t="shared" si="4"/>
        <v>62.44</v>
      </c>
      <c r="J15" s="10">
        <f t="shared" si="0"/>
        <v>87.04</v>
      </c>
      <c r="K15" s="13">
        <f t="shared" si="5"/>
        <v>2</v>
      </c>
      <c r="L15" s="10" t="s">
        <v>19</v>
      </c>
      <c r="M15" s="10"/>
    </row>
    <row r="16" ht="24" customHeight="1" spans="1:13">
      <c r="A16" s="9" t="s">
        <v>49</v>
      </c>
      <c r="B16" s="9" t="s">
        <v>50</v>
      </c>
      <c r="C16" s="9" t="s">
        <v>17</v>
      </c>
      <c r="D16" s="9" t="s">
        <v>46</v>
      </c>
      <c r="E16" s="9">
        <v>100529</v>
      </c>
      <c r="F16" s="10">
        <v>85.5</v>
      </c>
      <c r="G16" s="10">
        <f t="shared" si="3"/>
        <v>25.65</v>
      </c>
      <c r="H16" s="10">
        <v>86.8</v>
      </c>
      <c r="I16" s="10">
        <f t="shared" si="4"/>
        <v>60.76</v>
      </c>
      <c r="J16" s="10">
        <f t="shared" si="0"/>
        <v>86.41</v>
      </c>
      <c r="K16" s="13">
        <f t="shared" si="5"/>
        <v>3</v>
      </c>
      <c r="L16" s="10" t="s">
        <v>19</v>
      </c>
      <c r="M16" s="10"/>
    </row>
    <row r="17" ht="24" customHeight="1" spans="1:13">
      <c r="A17" s="9" t="s">
        <v>51</v>
      </c>
      <c r="B17" s="9" t="s">
        <v>52</v>
      </c>
      <c r="C17" s="9" t="s">
        <v>17</v>
      </c>
      <c r="D17" s="9" t="s">
        <v>46</v>
      </c>
      <c r="E17" s="9">
        <v>100501</v>
      </c>
      <c r="F17" s="10">
        <v>86</v>
      </c>
      <c r="G17" s="10">
        <f t="shared" si="3"/>
        <v>25.8</v>
      </c>
      <c r="H17" s="10">
        <v>86.4</v>
      </c>
      <c r="I17" s="10">
        <f t="shared" si="4"/>
        <v>60.48</v>
      </c>
      <c r="J17" s="10">
        <f t="shared" si="0"/>
        <v>86.28</v>
      </c>
      <c r="K17" s="13">
        <f t="shared" si="5"/>
        <v>4</v>
      </c>
      <c r="L17" s="10" t="s">
        <v>19</v>
      </c>
      <c r="M17" s="10"/>
    </row>
    <row r="18" ht="24" customHeight="1" spans="1:13">
      <c r="A18" s="9" t="s">
        <v>53</v>
      </c>
      <c r="B18" s="9" t="s">
        <v>54</v>
      </c>
      <c r="C18" s="9" t="s">
        <v>17</v>
      </c>
      <c r="D18" s="9" t="s">
        <v>46</v>
      </c>
      <c r="E18" s="9">
        <v>100514</v>
      </c>
      <c r="F18" s="10">
        <v>74.5</v>
      </c>
      <c r="G18" s="10">
        <f t="shared" si="3"/>
        <v>22.35</v>
      </c>
      <c r="H18" s="10">
        <v>89.8</v>
      </c>
      <c r="I18" s="10">
        <f t="shared" si="4"/>
        <v>62.86</v>
      </c>
      <c r="J18" s="10">
        <f t="shared" si="0"/>
        <v>85.21</v>
      </c>
      <c r="K18" s="13">
        <f t="shared" si="5"/>
        <v>5</v>
      </c>
      <c r="L18" s="10" t="s">
        <v>19</v>
      </c>
      <c r="M18" s="10"/>
    </row>
    <row r="19" ht="24" customHeight="1" spans="1:13">
      <c r="A19" s="9" t="s">
        <v>55</v>
      </c>
      <c r="B19" s="9" t="s">
        <v>56</v>
      </c>
      <c r="C19" s="9" t="s">
        <v>17</v>
      </c>
      <c r="D19" s="9" t="s">
        <v>46</v>
      </c>
      <c r="E19" s="9">
        <v>100505</v>
      </c>
      <c r="F19" s="10">
        <v>78.5</v>
      </c>
      <c r="G19" s="10">
        <f t="shared" si="3"/>
        <v>23.55</v>
      </c>
      <c r="H19" s="10">
        <v>88</v>
      </c>
      <c r="I19" s="10">
        <f t="shared" si="4"/>
        <v>61.6</v>
      </c>
      <c r="J19" s="10">
        <f t="shared" si="0"/>
        <v>85.15</v>
      </c>
      <c r="K19" s="13">
        <f t="shared" si="5"/>
        <v>6</v>
      </c>
      <c r="L19" s="10" t="s">
        <v>19</v>
      </c>
      <c r="M19" s="10"/>
    </row>
    <row r="20" ht="24" customHeight="1" spans="1:13">
      <c r="A20" s="9" t="s">
        <v>57</v>
      </c>
      <c r="B20" s="9" t="s">
        <v>58</v>
      </c>
      <c r="C20" s="9" t="s">
        <v>17</v>
      </c>
      <c r="D20" s="9" t="s">
        <v>46</v>
      </c>
      <c r="E20" s="9">
        <v>100519</v>
      </c>
      <c r="F20" s="10">
        <v>76.5</v>
      </c>
      <c r="G20" s="10">
        <f t="shared" si="3"/>
        <v>22.95</v>
      </c>
      <c r="H20" s="10">
        <v>87.2</v>
      </c>
      <c r="I20" s="10">
        <f t="shared" si="4"/>
        <v>61.04</v>
      </c>
      <c r="J20" s="10">
        <f t="shared" si="0"/>
        <v>83.99</v>
      </c>
      <c r="K20" s="13">
        <f t="shared" si="5"/>
        <v>7</v>
      </c>
      <c r="L20" s="10" t="s">
        <v>19</v>
      </c>
      <c r="M20" s="10"/>
    </row>
    <row r="21" ht="24" customHeight="1" spans="1:13">
      <c r="A21" s="9" t="s">
        <v>59</v>
      </c>
      <c r="B21" s="9" t="s">
        <v>60</v>
      </c>
      <c r="C21" s="9" t="s">
        <v>17</v>
      </c>
      <c r="D21" s="9" t="s">
        <v>46</v>
      </c>
      <c r="E21" s="9">
        <v>100530</v>
      </c>
      <c r="F21" s="10">
        <v>85</v>
      </c>
      <c r="G21" s="10">
        <f t="shared" si="3"/>
        <v>25.5</v>
      </c>
      <c r="H21" s="10">
        <v>82.6</v>
      </c>
      <c r="I21" s="10">
        <f t="shared" si="4"/>
        <v>57.82</v>
      </c>
      <c r="J21" s="10">
        <f t="shared" si="0"/>
        <v>83.32</v>
      </c>
      <c r="K21" s="13">
        <f t="shared" si="5"/>
        <v>8</v>
      </c>
      <c r="L21" s="10" t="s">
        <v>19</v>
      </c>
      <c r="M21" s="10"/>
    </row>
    <row r="22" ht="24" customHeight="1" spans="1:13">
      <c r="A22" s="9" t="s">
        <v>61</v>
      </c>
      <c r="B22" s="9" t="s">
        <v>62</v>
      </c>
      <c r="C22" s="9" t="s">
        <v>17</v>
      </c>
      <c r="D22" s="9" t="s">
        <v>46</v>
      </c>
      <c r="E22" s="9">
        <v>100546</v>
      </c>
      <c r="F22" s="10">
        <v>72.5</v>
      </c>
      <c r="G22" s="10">
        <f t="shared" si="3"/>
        <v>21.75</v>
      </c>
      <c r="H22" s="10">
        <v>87.2</v>
      </c>
      <c r="I22" s="10">
        <f t="shared" si="4"/>
        <v>61.04</v>
      </c>
      <c r="J22" s="10">
        <f t="shared" si="0"/>
        <v>82.79</v>
      </c>
      <c r="K22" s="13">
        <f t="shared" si="5"/>
        <v>9</v>
      </c>
      <c r="L22" s="10" t="s">
        <v>19</v>
      </c>
      <c r="M22" s="10"/>
    </row>
    <row r="23" ht="24" customHeight="1" spans="1:13">
      <c r="A23" s="9" t="s">
        <v>63</v>
      </c>
      <c r="B23" s="9" t="s">
        <v>64</v>
      </c>
      <c r="C23" s="9" t="s">
        <v>26</v>
      </c>
      <c r="D23" s="9" t="s">
        <v>46</v>
      </c>
      <c r="E23" s="9">
        <v>100508</v>
      </c>
      <c r="F23" s="10">
        <v>76</v>
      </c>
      <c r="G23" s="10">
        <f t="shared" si="3"/>
        <v>22.8</v>
      </c>
      <c r="H23" s="10">
        <v>85.6</v>
      </c>
      <c r="I23" s="10">
        <f t="shared" si="4"/>
        <v>59.92</v>
      </c>
      <c r="J23" s="10">
        <f t="shared" si="0"/>
        <v>82.72</v>
      </c>
      <c r="K23" s="13">
        <f t="shared" si="5"/>
        <v>10</v>
      </c>
      <c r="L23" s="10" t="s">
        <v>19</v>
      </c>
      <c r="M23" s="10"/>
    </row>
    <row r="24" ht="24" customHeight="1" spans="1:13">
      <c r="A24" s="9" t="s">
        <v>65</v>
      </c>
      <c r="B24" s="9" t="s">
        <v>66</v>
      </c>
      <c r="C24" s="9" t="s">
        <v>17</v>
      </c>
      <c r="D24" s="9" t="s">
        <v>46</v>
      </c>
      <c r="E24" s="9">
        <v>100507</v>
      </c>
      <c r="F24" s="10">
        <v>77.5</v>
      </c>
      <c r="G24" s="10">
        <f t="shared" si="3"/>
        <v>23.25</v>
      </c>
      <c r="H24" s="10">
        <v>84.2</v>
      </c>
      <c r="I24" s="10">
        <f t="shared" si="4"/>
        <v>58.94</v>
      </c>
      <c r="J24" s="10">
        <f t="shared" si="0"/>
        <v>82.19</v>
      </c>
      <c r="K24" s="13">
        <f t="shared" si="5"/>
        <v>11</v>
      </c>
      <c r="L24" s="10" t="s">
        <v>19</v>
      </c>
      <c r="M24" s="10"/>
    </row>
    <row r="25" ht="24" customHeight="1" spans="1:13">
      <c r="A25" s="9" t="s">
        <v>67</v>
      </c>
      <c r="B25" s="9" t="s">
        <v>68</v>
      </c>
      <c r="C25" s="9" t="s">
        <v>17</v>
      </c>
      <c r="D25" s="9" t="s">
        <v>46</v>
      </c>
      <c r="E25" s="9">
        <v>100522</v>
      </c>
      <c r="F25" s="10">
        <v>81</v>
      </c>
      <c r="G25" s="10">
        <f t="shared" si="3"/>
        <v>24.3</v>
      </c>
      <c r="H25" s="10">
        <v>82.2</v>
      </c>
      <c r="I25" s="10">
        <f t="shared" si="4"/>
        <v>57.54</v>
      </c>
      <c r="J25" s="10">
        <f t="shared" si="0"/>
        <v>81.84</v>
      </c>
      <c r="K25" s="13">
        <f t="shared" si="5"/>
        <v>12</v>
      </c>
      <c r="L25" s="10" t="s">
        <v>19</v>
      </c>
      <c r="M25" s="10"/>
    </row>
    <row r="26" ht="24" customHeight="1" spans="1:13">
      <c r="A26" s="9" t="s">
        <v>69</v>
      </c>
      <c r="B26" s="9" t="s">
        <v>70</v>
      </c>
      <c r="C26" s="9" t="s">
        <v>17</v>
      </c>
      <c r="D26" s="9" t="s">
        <v>46</v>
      </c>
      <c r="E26" s="9">
        <v>100517</v>
      </c>
      <c r="F26" s="10">
        <v>75.5</v>
      </c>
      <c r="G26" s="10">
        <f t="shared" si="3"/>
        <v>22.65</v>
      </c>
      <c r="H26" s="10">
        <v>84.2</v>
      </c>
      <c r="I26" s="10">
        <f t="shared" si="4"/>
        <v>58.94</v>
      </c>
      <c r="J26" s="10">
        <f t="shared" si="0"/>
        <v>81.59</v>
      </c>
      <c r="K26" s="13">
        <f t="shared" si="5"/>
        <v>13</v>
      </c>
      <c r="L26" s="10" t="s">
        <v>19</v>
      </c>
      <c r="M26" s="10"/>
    </row>
    <row r="27" ht="24" customHeight="1" spans="1:13">
      <c r="A27" s="9" t="s">
        <v>71</v>
      </c>
      <c r="B27" s="9" t="s">
        <v>72</v>
      </c>
      <c r="C27" s="9" t="s">
        <v>17</v>
      </c>
      <c r="D27" s="9" t="s">
        <v>46</v>
      </c>
      <c r="E27" s="9">
        <v>100511</v>
      </c>
      <c r="F27" s="10">
        <v>72.5</v>
      </c>
      <c r="G27" s="10">
        <f t="shared" si="3"/>
        <v>21.75</v>
      </c>
      <c r="H27" s="10">
        <v>85.4</v>
      </c>
      <c r="I27" s="10">
        <f t="shared" si="4"/>
        <v>59.78</v>
      </c>
      <c r="J27" s="10">
        <f t="shared" si="0"/>
        <v>81.53</v>
      </c>
      <c r="K27" s="13">
        <f t="shared" si="5"/>
        <v>14</v>
      </c>
      <c r="L27" s="10" t="s">
        <v>19</v>
      </c>
      <c r="M27" s="10"/>
    </row>
    <row r="28" ht="24" customHeight="1" spans="1:13">
      <c r="A28" s="9" t="s">
        <v>73</v>
      </c>
      <c r="B28" s="9" t="s">
        <v>74</v>
      </c>
      <c r="C28" s="9" t="s">
        <v>17</v>
      </c>
      <c r="D28" s="9" t="s">
        <v>46</v>
      </c>
      <c r="E28" s="9">
        <v>100525</v>
      </c>
      <c r="F28" s="10">
        <v>77</v>
      </c>
      <c r="G28" s="10">
        <f t="shared" si="3"/>
        <v>23.1</v>
      </c>
      <c r="H28" s="10">
        <v>83</v>
      </c>
      <c r="I28" s="10">
        <f t="shared" si="4"/>
        <v>58.1</v>
      </c>
      <c r="J28" s="10">
        <f t="shared" si="0"/>
        <v>81.2</v>
      </c>
      <c r="K28" s="13">
        <f t="shared" si="5"/>
        <v>15</v>
      </c>
      <c r="L28" s="10" t="s">
        <v>19</v>
      </c>
      <c r="M28" s="10"/>
    </row>
    <row r="29" ht="24" customHeight="1" spans="1:13">
      <c r="A29" s="9" t="s">
        <v>75</v>
      </c>
      <c r="B29" s="9" t="s">
        <v>76</v>
      </c>
      <c r="C29" s="9" t="s">
        <v>26</v>
      </c>
      <c r="D29" s="9" t="s">
        <v>46</v>
      </c>
      <c r="E29" s="9">
        <v>100542</v>
      </c>
      <c r="F29" s="10">
        <v>68.5</v>
      </c>
      <c r="G29" s="10">
        <f t="shared" si="3"/>
        <v>20.55</v>
      </c>
      <c r="H29" s="10">
        <v>86.6</v>
      </c>
      <c r="I29" s="10">
        <f t="shared" si="4"/>
        <v>60.62</v>
      </c>
      <c r="J29" s="10">
        <f t="shared" si="0"/>
        <v>81.17</v>
      </c>
      <c r="K29" s="13">
        <f t="shared" si="5"/>
        <v>16</v>
      </c>
      <c r="L29" s="10" t="s">
        <v>19</v>
      </c>
      <c r="M29" s="10"/>
    </row>
    <row r="30" ht="24" customHeight="1" spans="1:13">
      <c r="A30" s="9" t="s">
        <v>77</v>
      </c>
      <c r="B30" s="9" t="s">
        <v>78</v>
      </c>
      <c r="C30" s="9" t="s">
        <v>26</v>
      </c>
      <c r="D30" s="9" t="s">
        <v>46</v>
      </c>
      <c r="E30" s="9">
        <v>100535</v>
      </c>
      <c r="F30" s="10">
        <v>70</v>
      </c>
      <c r="G30" s="10">
        <f t="shared" si="3"/>
        <v>21</v>
      </c>
      <c r="H30" s="10">
        <v>85.6</v>
      </c>
      <c r="I30" s="10">
        <f t="shared" si="4"/>
        <v>59.92</v>
      </c>
      <c r="J30" s="10">
        <f t="shared" si="0"/>
        <v>80.92</v>
      </c>
      <c r="K30" s="13">
        <f t="shared" si="5"/>
        <v>17</v>
      </c>
      <c r="L30" s="10" t="s">
        <v>19</v>
      </c>
      <c r="M30" s="10"/>
    </row>
    <row r="31" ht="24" customHeight="1" spans="1:13">
      <c r="A31" s="9" t="s">
        <v>79</v>
      </c>
      <c r="B31" s="9" t="s">
        <v>80</v>
      </c>
      <c r="C31" s="9" t="s">
        <v>17</v>
      </c>
      <c r="D31" s="9" t="s">
        <v>46</v>
      </c>
      <c r="E31" s="9">
        <v>100515</v>
      </c>
      <c r="F31" s="10">
        <v>76</v>
      </c>
      <c r="G31" s="10">
        <f t="shared" si="3"/>
        <v>22.8</v>
      </c>
      <c r="H31" s="10">
        <v>83</v>
      </c>
      <c r="I31" s="10">
        <f t="shared" si="4"/>
        <v>58.1</v>
      </c>
      <c r="J31" s="10">
        <f t="shared" si="0"/>
        <v>80.9</v>
      </c>
      <c r="K31" s="13">
        <f t="shared" si="5"/>
        <v>18</v>
      </c>
      <c r="L31" s="10" t="s">
        <v>19</v>
      </c>
      <c r="M31" s="10"/>
    </row>
    <row r="32" ht="24" customHeight="1" spans="1:13">
      <c r="A32" s="9" t="s">
        <v>81</v>
      </c>
      <c r="B32" s="9" t="s">
        <v>82</v>
      </c>
      <c r="C32" s="9" t="s">
        <v>17</v>
      </c>
      <c r="D32" s="9" t="s">
        <v>46</v>
      </c>
      <c r="E32" s="9">
        <v>100523</v>
      </c>
      <c r="F32" s="10">
        <v>71.5</v>
      </c>
      <c r="G32" s="10">
        <f t="shared" si="3"/>
        <v>21.45</v>
      </c>
      <c r="H32" s="10">
        <v>84.8</v>
      </c>
      <c r="I32" s="10">
        <f t="shared" si="4"/>
        <v>59.36</v>
      </c>
      <c r="J32" s="10">
        <f t="shared" si="0"/>
        <v>80.81</v>
      </c>
      <c r="K32" s="13">
        <f t="shared" si="5"/>
        <v>19</v>
      </c>
      <c r="L32" s="10" t="s">
        <v>19</v>
      </c>
      <c r="M32" s="10"/>
    </row>
    <row r="33" ht="24" customHeight="1" spans="1:13">
      <c r="A33" s="9" t="s">
        <v>83</v>
      </c>
      <c r="B33" s="9" t="s">
        <v>84</v>
      </c>
      <c r="C33" s="9" t="s">
        <v>17</v>
      </c>
      <c r="D33" s="9" t="s">
        <v>46</v>
      </c>
      <c r="E33" s="9">
        <v>100520</v>
      </c>
      <c r="F33" s="10">
        <v>76</v>
      </c>
      <c r="G33" s="10">
        <f t="shared" si="3"/>
        <v>22.8</v>
      </c>
      <c r="H33" s="10">
        <v>82</v>
      </c>
      <c r="I33" s="10">
        <f t="shared" si="4"/>
        <v>57.4</v>
      </c>
      <c r="J33" s="10">
        <f t="shared" si="0"/>
        <v>80.2</v>
      </c>
      <c r="K33" s="13">
        <f t="shared" si="5"/>
        <v>20</v>
      </c>
      <c r="L33" s="10" t="s">
        <v>19</v>
      </c>
      <c r="M33" s="10"/>
    </row>
    <row r="34" ht="24" customHeight="1" spans="1:13">
      <c r="A34" s="9" t="s">
        <v>85</v>
      </c>
      <c r="B34" s="9" t="s">
        <v>86</v>
      </c>
      <c r="C34" s="9" t="s">
        <v>17</v>
      </c>
      <c r="D34" s="9" t="s">
        <v>46</v>
      </c>
      <c r="E34" s="9">
        <v>100504</v>
      </c>
      <c r="F34" s="10">
        <v>79</v>
      </c>
      <c r="G34" s="10">
        <f t="shared" si="3"/>
        <v>23.7</v>
      </c>
      <c r="H34" s="10">
        <v>80.6</v>
      </c>
      <c r="I34" s="10">
        <f t="shared" si="4"/>
        <v>56.42</v>
      </c>
      <c r="J34" s="10">
        <f t="shared" si="0"/>
        <v>80.12</v>
      </c>
      <c r="K34" s="13">
        <f t="shared" si="5"/>
        <v>21</v>
      </c>
      <c r="L34" s="10" t="s">
        <v>19</v>
      </c>
      <c r="M34" s="10"/>
    </row>
    <row r="35" ht="24" customHeight="1" spans="1:13">
      <c r="A35" s="9" t="s">
        <v>87</v>
      </c>
      <c r="B35" s="9" t="s">
        <v>88</v>
      </c>
      <c r="C35" s="9" t="s">
        <v>17</v>
      </c>
      <c r="D35" s="9" t="s">
        <v>46</v>
      </c>
      <c r="E35" s="9">
        <v>100512</v>
      </c>
      <c r="F35" s="10">
        <v>69</v>
      </c>
      <c r="G35" s="10">
        <f t="shared" si="3"/>
        <v>20.7</v>
      </c>
      <c r="H35" s="10">
        <v>84.6</v>
      </c>
      <c r="I35" s="10">
        <f t="shared" si="4"/>
        <v>59.22</v>
      </c>
      <c r="J35" s="10">
        <f t="shared" si="0"/>
        <v>79.92</v>
      </c>
      <c r="K35" s="13">
        <f t="shared" si="5"/>
        <v>22</v>
      </c>
      <c r="L35" s="10" t="s">
        <v>19</v>
      </c>
      <c r="M35" s="10"/>
    </row>
    <row r="36" ht="24" customHeight="1" spans="1:13">
      <c r="A36" s="9" t="s">
        <v>89</v>
      </c>
      <c r="B36" s="9" t="s">
        <v>90</v>
      </c>
      <c r="C36" s="9" t="s">
        <v>26</v>
      </c>
      <c r="D36" s="9" t="s">
        <v>46</v>
      </c>
      <c r="E36" s="9">
        <v>100547</v>
      </c>
      <c r="F36" s="10">
        <v>68.5</v>
      </c>
      <c r="G36" s="10">
        <f t="shared" si="3"/>
        <v>20.55</v>
      </c>
      <c r="H36" s="10">
        <v>84.2</v>
      </c>
      <c r="I36" s="10">
        <f t="shared" si="4"/>
        <v>58.94</v>
      </c>
      <c r="J36" s="10">
        <f t="shared" si="0"/>
        <v>79.49</v>
      </c>
      <c r="K36" s="13">
        <f t="shared" si="5"/>
        <v>23</v>
      </c>
      <c r="L36" s="10" t="s">
        <v>19</v>
      </c>
      <c r="M36" s="10"/>
    </row>
    <row r="37" ht="24" customHeight="1" spans="1:13">
      <c r="A37" s="9" t="s">
        <v>91</v>
      </c>
      <c r="B37" s="9" t="s">
        <v>92</v>
      </c>
      <c r="C37" s="9" t="s">
        <v>17</v>
      </c>
      <c r="D37" s="9" t="s">
        <v>46</v>
      </c>
      <c r="E37" s="9">
        <v>100503</v>
      </c>
      <c r="F37" s="10">
        <v>75</v>
      </c>
      <c r="G37" s="10">
        <f t="shared" si="3"/>
        <v>22.5</v>
      </c>
      <c r="H37" s="10">
        <v>81.2</v>
      </c>
      <c r="I37" s="10">
        <f t="shared" si="4"/>
        <v>56.84</v>
      </c>
      <c r="J37" s="10">
        <f t="shared" si="0"/>
        <v>79.34</v>
      </c>
      <c r="K37" s="13">
        <f t="shared" si="5"/>
        <v>24</v>
      </c>
      <c r="L37" s="10" t="s">
        <v>19</v>
      </c>
      <c r="M37" s="10"/>
    </row>
    <row r="38" ht="24" customHeight="1" spans="1:13">
      <c r="A38" s="9" t="s">
        <v>93</v>
      </c>
      <c r="B38" s="9" t="s">
        <v>94</v>
      </c>
      <c r="C38" s="9" t="s">
        <v>17</v>
      </c>
      <c r="D38" s="9" t="s">
        <v>46</v>
      </c>
      <c r="E38" s="9">
        <v>100513</v>
      </c>
      <c r="F38" s="10">
        <v>75.5</v>
      </c>
      <c r="G38" s="10">
        <f t="shared" si="3"/>
        <v>22.65</v>
      </c>
      <c r="H38" s="10">
        <v>80.6</v>
      </c>
      <c r="I38" s="10">
        <f t="shared" si="4"/>
        <v>56.42</v>
      </c>
      <c r="J38" s="10">
        <f t="shared" si="0"/>
        <v>79.07</v>
      </c>
      <c r="K38" s="13">
        <f t="shared" si="5"/>
        <v>25</v>
      </c>
      <c r="L38" s="10" t="s">
        <v>19</v>
      </c>
      <c r="M38" s="10"/>
    </row>
    <row r="39" ht="24" customHeight="1" spans="1:13">
      <c r="A39" s="9" t="s">
        <v>95</v>
      </c>
      <c r="B39" s="9" t="s">
        <v>96</v>
      </c>
      <c r="C39" s="9" t="s">
        <v>17</v>
      </c>
      <c r="D39" s="9" t="s">
        <v>46</v>
      </c>
      <c r="E39" s="9">
        <v>100509</v>
      </c>
      <c r="F39" s="10">
        <v>75.5</v>
      </c>
      <c r="G39" s="10">
        <f t="shared" si="3"/>
        <v>22.65</v>
      </c>
      <c r="H39" s="10">
        <v>80.2</v>
      </c>
      <c r="I39" s="10">
        <f t="shared" si="4"/>
        <v>56.14</v>
      </c>
      <c r="J39" s="10">
        <f t="shared" si="0"/>
        <v>78.79</v>
      </c>
      <c r="K39" s="13">
        <f t="shared" si="5"/>
        <v>26</v>
      </c>
      <c r="L39" s="10" t="s">
        <v>19</v>
      </c>
      <c r="M39" s="10"/>
    </row>
    <row r="40" ht="24" customHeight="1" spans="1:13">
      <c r="A40" s="9" t="s">
        <v>97</v>
      </c>
      <c r="B40" s="9" t="s">
        <v>98</v>
      </c>
      <c r="C40" s="9" t="s">
        <v>17</v>
      </c>
      <c r="D40" s="9" t="s">
        <v>46</v>
      </c>
      <c r="E40" s="9">
        <v>100538</v>
      </c>
      <c r="F40" s="10">
        <v>65.5</v>
      </c>
      <c r="G40" s="10">
        <f t="shared" si="3"/>
        <v>19.65</v>
      </c>
      <c r="H40" s="10">
        <v>83.4</v>
      </c>
      <c r="I40" s="10">
        <f t="shared" si="4"/>
        <v>58.38</v>
      </c>
      <c r="J40" s="10">
        <f t="shared" si="0"/>
        <v>78.03</v>
      </c>
      <c r="K40" s="13">
        <f t="shared" si="5"/>
        <v>27</v>
      </c>
      <c r="L40" s="10" t="s">
        <v>19</v>
      </c>
      <c r="M40" s="10"/>
    </row>
    <row r="41" ht="24" customHeight="1" spans="1:13">
      <c r="A41" s="9" t="s">
        <v>99</v>
      </c>
      <c r="B41" s="9" t="s">
        <v>100</v>
      </c>
      <c r="C41" s="9" t="s">
        <v>17</v>
      </c>
      <c r="D41" s="9" t="s">
        <v>46</v>
      </c>
      <c r="E41" s="9">
        <v>100534</v>
      </c>
      <c r="F41" s="10">
        <v>70.5</v>
      </c>
      <c r="G41" s="10">
        <f t="shared" si="3"/>
        <v>21.15</v>
      </c>
      <c r="H41" s="10">
        <v>81</v>
      </c>
      <c r="I41" s="10">
        <f t="shared" si="4"/>
        <v>56.7</v>
      </c>
      <c r="J41" s="10">
        <f t="shared" si="0"/>
        <v>77.85</v>
      </c>
      <c r="K41" s="13">
        <f t="shared" si="5"/>
        <v>28</v>
      </c>
      <c r="L41" s="10" t="s">
        <v>19</v>
      </c>
      <c r="M41" s="10"/>
    </row>
    <row r="42" ht="24" customHeight="1" spans="1:13">
      <c r="A42" s="9" t="s">
        <v>101</v>
      </c>
      <c r="B42" s="9" t="s">
        <v>102</v>
      </c>
      <c r="C42" s="9" t="s">
        <v>17</v>
      </c>
      <c r="D42" s="9" t="s">
        <v>46</v>
      </c>
      <c r="E42" s="9">
        <v>100541</v>
      </c>
      <c r="F42" s="10">
        <v>62.5</v>
      </c>
      <c r="G42" s="10">
        <f t="shared" si="3"/>
        <v>18.75</v>
      </c>
      <c r="H42" s="10">
        <v>84.4</v>
      </c>
      <c r="I42" s="10">
        <f t="shared" si="4"/>
        <v>59.08</v>
      </c>
      <c r="J42" s="10">
        <f t="shared" si="0"/>
        <v>77.83</v>
      </c>
      <c r="K42" s="13">
        <f t="shared" si="5"/>
        <v>29</v>
      </c>
      <c r="L42" s="10" t="s">
        <v>19</v>
      </c>
      <c r="M42" s="10"/>
    </row>
    <row r="43" ht="24" customHeight="1" spans="1:13">
      <c r="A43" s="9" t="s">
        <v>103</v>
      </c>
      <c r="B43" s="9" t="s">
        <v>104</v>
      </c>
      <c r="C43" s="9" t="s">
        <v>17</v>
      </c>
      <c r="D43" s="9" t="s">
        <v>46</v>
      </c>
      <c r="E43" s="9">
        <v>100518</v>
      </c>
      <c r="F43" s="10">
        <v>75.5</v>
      </c>
      <c r="G43" s="10">
        <f t="shared" si="3"/>
        <v>22.65</v>
      </c>
      <c r="H43" s="10">
        <v>78.6</v>
      </c>
      <c r="I43" s="10">
        <f t="shared" si="4"/>
        <v>55.02</v>
      </c>
      <c r="J43" s="10">
        <f t="shared" si="0"/>
        <v>77.67</v>
      </c>
      <c r="K43" s="13">
        <f t="shared" si="5"/>
        <v>30</v>
      </c>
      <c r="L43" s="10" t="s">
        <v>19</v>
      </c>
      <c r="M43" s="10"/>
    </row>
    <row r="44" ht="24" customHeight="1" spans="1:13">
      <c r="A44" s="9" t="s">
        <v>105</v>
      </c>
      <c r="B44" s="9" t="s">
        <v>106</v>
      </c>
      <c r="C44" s="9" t="s">
        <v>17</v>
      </c>
      <c r="D44" s="9" t="s">
        <v>46</v>
      </c>
      <c r="E44" s="9">
        <v>100545</v>
      </c>
      <c r="F44" s="10">
        <v>60.5</v>
      </c>
      <c r="G44" s="10">
        <f t="shared" si="3"/>
        <v>18.15</v>
      </c>
      <c r="H44" s="10">
        <v>85</v>
      </c>
      <c r="I44" s="10">
        <f t="shared" si="4"/>
        <v>59.5</v>
      </c>
      <c r="J44" s="10">
        <f t="shared" si="0"/>
        <v>77.65</v>
      </c>
      <c r="K44" s="13">
        <f t="shared" si="5"/>
        <v>31</v>
      </c>
      <c r="L44" s="10" t="s">
        <v>19</v>
      </c>
      <c r="M44" s="10"/>
    </row>
    <row r="45" ht="24" customHeight="1" spans="1:13">
      <c r="A45" s="9" t="s">
        <v>107</v>
      </c>
      <c r="B45" s="9" t="s">
        <v>108</v>
      </c>
      <c r="C45" s="9" t="s">
        <v>17</v>
      </c>
      <c r="D45" s="9" t="s">
        <v>46</v>
      </c>
      <c r="E45" s="9">
        <v>100524</v>
      </c>
      <c r="F45" s="10">
        <v>75</v>
      </c>
      <c r="G45" s="10">
        <f t="shared" si="3"/>
        <v>22.5</v>
      </c>
      <c r="H45" s="10">
        <v>78.6</v>
      </c>
      <c r="I45" s="10">
        <f t="shared" si="4"/>
        <v>55.02</v>
      </c>
      <c r="J45" s="10">
        <f t="shared" si="0"/>
        <v>77.52</v>
      </c>
      <c r="K45" s="13">
        <f t="shared" si="5"/>
        <v>32</v>
      </c>
      <c r="L45" s="10" t="s">
        <v>19</v>
      </c>
      <c r="M45" s="10"/>
    </row>
    <row r="46" ht="24" customHeight="1" spans="1:13">
      <c r="A46" s="9" t="s">
        <v>109</v>
      </c>
      <c r="B46" s="9" t="s">
        <v>110</v>
      </c>
      <c r="C46" s="9" t="s">
        <v>17</v>
      </c>
      <c r="D46" s="9" t="s">
        <v>46</v>
      </c>
      <c r="E46" s="9">
        <v>100539</v>
      </c>
      <c r="F46" s="10">
        <v>64.5</v>
      </c>
      <c r="G46" s="10">
        <f t="shared" si="3"/>
        <v>19.35</v>
      </c>
      <c r="H46" s="10">
        <v>82.4</v>
      </c>
      <c r="I46" s="10">
        <f t="shared" si="4"/>
        <v>57.68</v>
      </c>
      <c r="J46" s="10">
        <f t="shared" si="0"/>
        <v>77.03</v>
      </c>
      <c r="K46" s="13">
        <f t="shared" si="5"/>
        <v>33</v>
      </c>
      <c r="L46" s="10" t="s">
        <v>19</v>
      </c>
      <c r="M46" s="10"/>
    </row>
    <row r="47" ht="24" customHeight="1" spans="1:13">
      <c r="A47" s="9" t="s">
        <v>111</v>
      </c>
      <c r="B47" s="9" t="s">
        <v>112</v>
      </c>
      <c r="C47" s="9" t="s">
        <v>17</v>
      </c>
      <c r="D47" s="9" t="s">
        <v>46</v>
      </c>
      <c r="E47" s="9">
        <v>100521</v>
      </c>
      <c r="F47" s="10">
        <v>63</v>
      </c>
      <c r="G47" s="10">
        <f t="shared" si="3"/>
        <v>18.9</v>
      </c>
      <c r="H47" s="10">
        <v>82.4</v>
      </c>
      <c r="I47" s="10">
        <f t="shared" si="4"/>
        <v>57.68</v>
      </c>
      <c r="J47" s="10">
        <f t="shared" si="0"/>
        <v>76.58</v>
      </c>
      <c r="K47" s="13">
        <f t="shared" si="5"/>
        <v>34</v>
      </c>
      <c r="L47" s="10" t="s">
        <v>19</v>
      </c>
      <c r="M47" s="10"/>
    </row>
    <row r="48" ht="24" customHeight="1" spans="1:13">
      <c r="A48" s="9" t="s">
        <v>113</v>
      </c>
      <c r="B48" s="9" t="s">
        <v>114</v>
      </c>
      <c r="C48" s="9" t="s">
        <v>17</v>
      </c>
      <c r="D48" s="9" t="s">
        <v>46</v>
      </c>
      <c r="E48" s="9">
        <v>100543</v>
      </c>
      <c r="F48" s="10">
        <v>68.5</v>
      </c>
      <c r="G48" s="10">
        <f t="shared" si="3"/>
        <v>20.55</v>
      </c>
      <c r="H48" s="10">
        <v>79.4</v>
      </c>
      <c r="I48" s="10">
        <f t="shared" si="4"/>
        <v>55.58</v>
      </c>
      <c r="J48" s="10">
        <f t="shared" si="0"/>
        <v>76.13</v>
      </c>
      <c r="K48" s="13">
        <f t="shared" si="5"/>
        <v>35</v>
      </c>
      <c r="L48" s="10" t="s">
        <v>19</v>
      </c>
      <c r="M48" s="10"/>
    </row>
    <row r="49" ht="24" customHeight="1" spans="1:13">
      <c r="A49" s="9" t="s">
        <v>115</v>
      </c>
      <c r="B49" s="9" t="s">
        <v>116</v>
      </c>
      <c r="C49" s="9" t="s">
        <v>17</v>
      </c>
      <c r="D49" s="9" t="s">
        <v>46</v>
      </c>
      <c r="E49" s="9">
        <v>100536</v>
      </c>
      <c r="F49" s="10">
        <v>68</v>
      </c>
      <c r="G49" s="10">
        <f t="shared" si="3"/>
        <v>20.4</v>
      </c>
      <c r="H49" s="10">
        <v>78.6</v>
      </c>
      <c r="I49" s="10">
        <f t="shared" si="4"/>
        <v>55.02</v>
      </c>
      <c r="J49" s="10">
        <f t="shared" si="0"/>
        <v>75.42</v>
      </c>
      <c r="K49" s="13">
        <f t="shared" si="5"/>
        <v>36</v>
      </c>
      <c r="L49" s="10" t="s">
        <v>19</v>
      </c>
      <c r="M49" s="10"/>
    </row>
    <row r="50" ht="24" customHeight="1" spans="1:13">
      <c r="A50" s="9" t="s">
        <v>117</v>
      </c>
      <c r="B50" s="9" t="s">
        <v>118</v>
      </c>
      <c r="C50" s="9" t="s">
        <v>17</v>
      </c>
      <c r="D50" s="9" t="s">
        <v>46</v>
      </c>
      <c r="E50" s="9">
        <v>100527</v>
      </c>
      <c r="F50" s="10">
        <v>56</v>
      </c>
      <c r="G50" s="10">
        <f t="shared" si="3"/>
        <v>16.8</v>
      </c>
      <c r="H50" s="10">
        <v>82.8</v>
      </c>
      <c r="I50" s="10">
        <f t="shared" si="4"/>
        <v>57.96</v>
      </c>
      <c r="J50" s="10">
        <f t="shared" si="0"/>
        <v>74.76</v>
      </c>
      <c r="K50" s="13">
        <f t="shared" si="5"/>
        <v>37</v>
      </c>
      <c r="L50" s="10" t="s">
        <v>19</v>
      </c>
      <c r="M50" s="10"/>
    </row>
    <row r="51" ht="24" customHeight="1" spans="1:13">
      <c r="A51" s="9" t="s">
        <v>119</v>
      </c>
      <c r="B51" s="9" t="s">
        <v>120</v>
      </c>
      <c r="C51" s="9" t="s">
        <v>17</v>
      </c>
      <c r="D51" s="9" t="s">
        <v>46</v>
      </c>
      <c r="E51" s="9">
        <v>100549</v>
      </c>
      <c r="F51" s="10">
        <v>72.5</v>
      </c>
      <c r="G51" s="10">
        <f t="shared" si="3"/>
        <v>21.75</v>
      </c>
      <c r="H51" s="10">
        <v>75.6</v>
      </c>
      <c r="I51" s="10">
        <f t="shared" si="4"/>
        <v>52.92</v>
      </c>
      <c r="J51" s="10">
        <f t="shared" si="0"/>
        <v>74.67</v>
      </c>
      <c r="K51" s="13">
        <f t="shared" si="5"/>
        <v>38</v>
      </c>
      <c r="L51" s="10" t="s">
        <v>19</v>
      </c>
      <c r="M51" s="10"/>
    </row>
    <row r="52" ht="24" customHeight="1" spans="1:13">
      <c r="A52" s="9" t="s">
        <v>121</v>
      </c>
      <c r="B52" s="9" t="s">
        <v>122</v>
      </c>
      <c r="C52" s="9" t="s">
        <v>26</v>
      </c>
      <c r="D52" s="9" t="s">
        <v>46</v>
      </c>
      <c r="E52" s="9">
        <v>100537</v>
      </c>
      <c r="F52" s="10">
        <v>65.5</v>
      </c>
      <c r="G52" s="10">
        <f t="shared" si="3"/>
        <v>19.65</v>
      </c>
      <c r="H52" s="10">
        <v>77.8</v>
      </c>
      <c r="I52" s="10">
        <f t="shared" si="4"/>
        <v>54.46</v>
      </c>
      <c r="J52" s="10">
        <f t="shared" si="0"/>
        <v>74.11</v>
      </c>
      <c r="K52" s="13">
        <f t="shared" si="5"/>
        <v>39</v>
      </c>
      <c r="L52" s="10" t="s">
        <v>19</v>
      </c>
      <c r="M52" s="10"/>
    </row>
    <row r="53" ht="24" customHeight="1" spans="1:13">
      <c r="A53" s="9" t="s">
        <v>123</v>
      </c>
      <c r="B53" s="9" t="s">
        <v>124</v>
      </c>
      <c r="C53" s="9" t="s">
        <v>17</v>
      </c>
      <c r="D53" s="9" t="s">
        <v>46</v>
      </c>
      <c r="E53" s="9">
        <v>100531</v>
      </c>
      <c r="F53" s="10">
        <v>65</v>
      </c>
      <c r="G53" s="10">
        <f t="shared" si="3"/>
        <v>19.5</v>
      </c>
      <c r="H53" s="10">
        <v>77</v>
      </c>
      <c r="I53" s="10">
        <f t="shared" si="4"/>
        <v>53.9</v>
      </c>
      <c r="J53" s="10">
        <f t="shared" si="0"/>
        <v>73.4</v>
      </c>
      <c r="K53" s="13">
        <f t="shared" si="5"/>
        <v>40</v>
      </c>
      <c r="L53" s="10" t="s">
        <v>19</v>
      </c>
      <c r="M53" s="10"/>
    </row>
    <row r="54" ht="24" customHeight="1" spans="1:13">
      <c r="A54" s="9" t="s">
        <v>125</v>
      </c>
      <c r="B54" s="9" t="s">
        <v>126</v>
      </c>
      <c r="C54" s="9" t="s">
        <v>17</v>
      </c>
      <c r="D54" s="9" t="s">
        <v>46</v>
      </c>
      <c r="E54" s="9">
        <v>100532</v>
      </c>
      <c r="F54" s="10">
        <v>71</v>
      </c>
      <c r="G54" s="10">
        <f t="shared" si="3"/>
        <v>21.3</v>
      </c>
      <c r="H54" s="10">
        <v>58.2</v>
      </c>
      <c r="I54" s="10">
        <f t="shared" si="4"/>
        <v>40.74</v>
      </c>
      <c r="J54" s="10">
        <f t="shared" si="0"/>
        <v>62.04</v>
      </c>
      <c r="K54" s="13">
        <f t="shared" si="5"/>
        <v>41</v>
      </c>
      <c r="L54" s="10" t="s">
        <v>22</v>
      </c>
      <c r="M54" s="10"/>
    </row>
    <row r="55" ht="24" customHeight="1" spans="1:13">
      <c r="A55" s="9" t="s">
        <v>127</v>
      </c>
      <c r="B55" s="9" t="s">
        <v>128</v>
      </c>
      <c r="C55" s="9" t="s">
        <v>17</v>
      </c>
      <c r="D55" s="9" t="s">
        <v>46</v>
      </c>
      <c r="E55" s="9">
        <v>100516</v>
      </c>
      <c r="F55" s="10">
        <v>73</v>
      </c>
      <c r="G55" s="10">
        <f t="shared" si="3"/>
        <v>21.9</v>
      </c>
      <c r="H55" s="10">
        <v>57.2</v>
      </c>
      <c r="I55" s="10">
        <f t="shared" si="4"/>
        <v>40.04</v>
      </c>
      <c r="J55" s="10">
        <f t="shared" si="0"/>
        <v>61.94</v>
      </c>
      <c r="K55" s="13">
        <f t="shared" si="5"/>
        <v>42</v>
      </c>
      <c r="L55" s="10" t="s">
        <v>22</v>
      </c>
      <c r="M55" s="10"/>
    </row>
    <row r="56" ht="24" customHeight="1" spans="1:13">
      <c r="A56" s="9" t="s">
        <v>129</v>
      </c>
      <c r="B56" s="9" t="s">
        <v>130</v>
      </c>
      <c r="C56" s="9" t="s">
        <v>17</v>
      </c>
      <c r="D56" s="9" t="s">
        <v>46</v>
      </c>
      <c r="E56" s="9">
        <v>100548</v>
      </c>
      <c r="F56" s="10">
        <v>71.5</v>
      </c>
      <c r="G56" s="10">
        <f t="shared" si="3"/>
        <v>21.45</v>
      </c>
      <c r="H56" s="10">
        <v>56.4</v>
      </c>
      <c r="I56" s="10">
        <f t="shared" si="4"/>
        <v>39.48</v>
      </c>
      <c r="J56" s="10">
        <f t="shared" si="0"/>
        <v>60.93</v>
      </c>
      <c r="K56" s="13">
        <f t="shared" si="5"/>
        <v>43</v>
      </c>
      <c r="L56" s="10" t="s">
        <v>22</v>
      </c>
      <c r="M56" s="10"/>
    </row>
    <row r="57" ht="24" customHeight="1" spans="1:13">
      <c r="A57" s="9" t="s">
        <v>131</v>
      </c>
      <c r="B57" s="9" t="s">
        <v>132</v>
      </c>
      <c r="C57" s="9" t="s">
        <v>17</v>
      </c>
      <c r="D57" s="9" t="s">
        <v>46</v>
      </c>
      <c r="E57" s="9">
        <v>100540</v>
      </c>
      <c r="F57" s="10">
        <v>64.5</v>
      </c>
      <c r="G57" s="10">
        <f t="shared" si="3"/>
        <v>19.35</v>
      </c>
      <c r="H57" s="10">
        <v>58</v>
      </c>
      <c r="I57" s="10">
        <f t="shared" si="4"/>
        <v>40.6</v>
      </c>
      <c r="J57" s="10">
        <f t="shared" si="0"/>
        <v>59.95</v>
      </c>
      <c r="K57" s="13">
        <f t="shared" si="5"/>
        <v>44</v>
      </c>
      <c r="L57" s="10" t="s">
        <v>22</v>
      </c>
      <c r="M57" s="10"/>
    </row>
    <row r="58" ht="24" customHeight="1" spans="1:13">
      <c r="A58" s="9" t="s">
        <v>133</v>
      </c>
      <c r="B58" s="9" t="s">
        <v>134</v>
      </c>
      <c r="C58" s="9" t="s">
        <v>26</v>
      </c>
      <c r="D58" s="9" t="s">
        <v>46</v>
      </c>
      <c r="E58" s="9">
        <v>100528</v>
      </c>
      <c r="F58" s="10">
        <v>70.5</v>
      </c>
      <c r="G58" s="10">
        <f t="shared" si="3"/>
        <v>21.15</v>
      </c>
      <c r="H58" s="10">
        <v>54.6</v>
      </c>
      <c r="I58" s="10">
        <f t="shared" si="4"/>
        <v>38.22</v>
      </c>
      <c r="J58" s="10">
        <f t="shared" si="0"/>
        <v>59.37</v>
      </c>
      <c r="K58" s="13">
        <f t="shared" si="5"/>
        <v>45</v>
      </c>
      <c r="L58" s="10" t="s">
        <v>22</v>
      </c>
      <c r="M58" s="10"/>
    </row>
    <row r="59" ht="24" customHeight="1" spans="1:13">
      <c r="A59" s="9" t="s">
        <v>135</v>
      </c>
      <c r="B59" s="9" t="s">
        <v>136</v>
      </c>
      <c r="C59" s="9" t="s">
        <v>26</v>
      </c>
      <c r="D59" s="9" t="s">
        <v>46</v>
      </c>
      <c r="E59" s="9">
        <v>100544</v>
      </c>
      <c r="F59" s="10">
        <v>55.5</v>
      </c>
      <c r="G59" s="10">
        <f t="shared" si="3"/>
        <v>16.65</v>
      </c>
      <c r="H59" s="10">
        <v>55.2</v>
      </c>
      <c r="I59" s="10">
        <f t="shared" si="4"/>
        <v>38.64</v>
      </c>
      <c r="J59" s="10">
        <f t="shared" si="0"/>
        <v>55.29</v>
      </c>
      <c r="K59" s="13">
        <f t="shared" si="5"/>
        <v>46</v>
      </c>
      <c r="L59" s="10" t="s">
        <v>22</v>
      </c>
      <c r="M59" s="10"/>
    </row>
    <row r="60" ht="24" customHeight="1" spans="1:13">
      <c r="A60" s="9" t="s">
        <v>137</v>
      </c>
      <c r="B60" s="9" t="s">
        <v>138</v>
      </c>
      <c r="C60" s="9" t="s">
        <v>26</v>
      </c>
      <c r="D60" s="9" t="s">
        <v>46</v>
      </c>
      <c r="E60" s="9">
        <v>100506</v>
      </c>
      <c r="F60" s="10">
        <v>78.5</v>
      </c>
      <c r="G60" s="10">
        <f t="shared" si="3"/>
        <v>23.55</v>
      </c>
      <c r="H60" s="10">
        <v>0</v>
      </c>
      <c r="I60" s="10">
        <f t="shared" si="4"/>
        <v>0</v>
      </c>
      <c r="J60" s="10">
        <f t="shared" si="0"/>
        <v>23.55</v>
      </c>
      <c r="K60" s="13">
        <f t="shared" si="5"/>
        <v>47</v>
      </c>
      <c r="L60" s="10" t="s">
        <v>22</v>
      </c>
      <c r="M60" s="10" t="s">
        <v>23</v>
      </c>
    </row>
    <row r="61" ht="24" customHeight="1" spans="1:13">
      <c r="A61" s="9" t="s">
        <v>139</v>
      </c>
      <c r="B61" s="9" t="s">
        <v>140</v>
      </c>
      <c r="C61" s="9" t="s">
        <v>26</v>
      </c>
      <c r="D61" s="9" t="s">
        <v>46</v>
      </c>
      <c r="E61" s="9">
        <v>100510</v>
      </c>
      <c r="F61" s="10">
        <v>73</v>
      </c>
      <c r="G61" s="10">
        <f t="shared" si="3"/>
        <v>21.9</v>
      </c>
      <c r="H61" s="10">
        <v>0</v>
      </c>
      <c r="I61" s="10">
        <f t="shared" si="4"/>
        <v>0</v>
      </c>
      <c r="J61" s="10">
        <f t="shared" si="0"/>
        <v>21.9</v>
      </c>
      <c r="K61" s="13">
        <f t="shared" si="5"/>
        <v>48</v>
      </c>
      <c r="L61" s="10" t="s">
        <v>22</v>
      </c>
      <c r="M61" s="10" t="s">
        <v>23</v>
      </c>
    </row>
    <row r="62" ht="24" customHeight="1" spans="1:13">
      <c r="A62" s="9" t="s">
        <v>141</v>
      </c>
      <c r="B62" s="9" t="s">
        <v>142</v>
      </c>
      <c r="C62" s="9" t="s">
        <v>26</v>
      </c>
      <c r="D62" s="9" t="s">
        <v>46</v>
      </c>
      <c r="E62" s="9">
        <v>100533</v>
      </c>
      <c r="F62" s="10">
        <v>71</v>
      </c>
      <c r="G62" s="10">
        <f t="shared" si="3"/>
        <v>21.3</v>
      </c>
      <c r="H62" s="10">
        <v>0</v>
      </c>
      <c r="I62" s="10">
        <f t="shared" si="4"/>
        <v>0</v>
      </c>
      <c r="J62" s="10">
        <f t="shared" si="0"/>
        <v>21.3</v>
      </c>
      <c r="K62" s="13">
        <f t="shared" si="5"/>
        <v>49</v>
      </c>
      <c r="L62" s="10" t="s">
        <v>22</v>
      </c>
      <c r="M62" s="10" t="s">
        <v>23</v>
      </c>
    </row>
  </sheetData>
  <autoFilter ref="A3:M62">
    <extLst/>
  </autoFilter>
  <sortState ref="B14:M62">
    <sortCondition ref="K14:K62"/>
  </sortState>
  <mergeCells count="2">
    <mergeCell ref="A1:B1"/>
    <mergeCell ref="A2:M2"/>
  </mergeCells>
  <conditionalFormatting sqref="E3:E1048576">
    <cfRule type="duplicateValues" dxfId="0" priority="1"/>
  </conditionalFormatting>
  <pageMargins left="0.708333333333333" right="0.393055555555556" top="0.354166666666667" bottom="0.751388888888889" header="0.298611111111111" footer="0.298611111111111"/>
  <pageSetup paperSize="9" scale="9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2020-07-09T09:01:00Z</dcterms:created>
  <dcterms:modified xsi:type="dcterms:W3CDTF">2020-07-10T11:08:07Z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